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374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<sst xmlns="http://schemas.openxmlformats.org/spreadsheetml/2006/main" count="26" uniqueCount="24">
  <si>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All costs</t>
  </si>
  <si>
    <t>All costs as a percentage of expected price</t>
  </si>
  <si>
    <t>Rent – Bid</t>
  </si>
  <si>
    <t>Average Costs (Per bushel)</t>
  </si>
  <si>
    <t>Capital recovery of machinery and equipment</t>
  </si>
  <si>
    <t>Chemicals</t>
  </si>
  <si>
    <t>COSTS:</t>
  </si>
  <si>
    <t>Custom operations</t>
  </si>
  <si>
    <t xml:space="preserve">Fertilizer </t>
  </si>
  <si>
    <t>Fuel, lube, and electricity</t>
  </si>
  <si>
    <t>General farm overhead, taxes, Ins</t>
  </si>
  <si>
    <t>Gross Income</t>
  </si>
  <si>
    <t>INCOME:</t>
  </si>
  <si>
    <t>Labor</t>
  </si>
  <si>
    <t>Operating costs (Variable cost):</t>
  </si>
  <si>
    <t>Other VC</t>
  </si>
  <si>
    <t>Overhead costs (Fixed costs):</t>
  </si>
  <si>
    <t>Price (dollars per bushel)</t>
  </si>
  <si>
    <t>RENT – BID (dollars per acre)</t>
  </si>
  <si>
    <t>Seed</t>
  </si>
  <si>
    <t>Total costs, excluding land</t>
  </si>
  <si>
    <t>Total,  operating costs</t>
  </si>
  <si>
    <t>Total, allocated overhead</t>
  </si>
  <si>
    <t>Yield (bushels per acre)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</si>
</sst>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</numFmts>
  <fonts count="38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2"/>
      <name val="Times New Roman"/>
      <family val="0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49"/>
      <name val="Calibri"/>
      <family val="2"/>
    </font>
    <font>
      <b/>
      <sz val="11"/>
      <color indexed="43"/>
      <name val="Calibri"/>
      <family val="2"/>
    </font>
    <font>
      <b/>
      <sz val="11"/>
      <color indexed="8"/>
      <name val="Calibri"/>
      <family val="2"/>
    </font>
    <font>
      <i/>
      <sz val="11"/>
      <color indexed="50"/>
      <name val="Calibri"/>
      <family val="2"/>
    </font>
    <font>
      <sz val="11"/>
      <color indexed="36"/>
      <name val="Calibri"/>
      <family val="2"/>
    </font>
    <font>
      <b/>
      <sz val="11"/>
      <color indexed="21"/>
      <name val="Calibri"/>
      <family val="2"/>
    </font>
    <font>
      <sz val="11"/>
      <color indexed="50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8"/>
      <color indexed="21"/>
      <name val="Cambria"/>
      <family val="2"/>
    </font>
    <font>
      <sz val="11"/>
      <color indexed="10"/>
      <name val="Calibri"/>
      <family val="2"/>
    </font>
    <font>
      <b/>
      <sz val="20"/>
      <color indexed="9"/>
      <name val="Times New Roman"/>
      <family val="0"/>
    </font>
    <font>
      <sz val="10"/>
      <color indexed="9"/>
      <name val="Times New Roman"/>
      <family val="0"/>
    </font>
    <font>
      <sz val="14"/>
      <color indexed="9"/>
      <name val="Times New Roman"/>
      <family val="0"/>
    </font>
    <font>
      <sz val="10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0" fontId="29" fillId="0" borderId="0" applyNumberFormat="0" applyFill="0" applyBorder="0" applyAlignment="0" applyProtection="0"/>
    <xf numFmtId="2" fontId="0" fillId="0" borderId="0">
      <alignment/>
      <protection/>
    </xf>
    <xf numFmtId="0" fontId="30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4" applyNumberFormat="0" applyFill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0" fontId="35" fillId="27" borderId="6" applyNumberFormat="0" applyAlignment="0" applyProtection="0"/>
    <xf numFmtId="10" fontId="0" fillId="0" borderId="0">
      <alignment/>
      <protection/>
    </xf>
    <xf numFmtId="0" fontId="36" fillId="0" borderId="0" applyNumberFormat="0" applyFill="0" applyBorder="0" applyAlignment="0" applyProtection="0"/>
    <xf numFmtId="0" fontId="0" fillId="0" borderId="7">
      <alignment/>
      <protection/>
    </xf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43" applyNumberFormat="1" applyFont="1" applyAlignment="1">
      <alignment horizontal="left"/>
      <protection/>
    </xf>
    <xf numFmtId="2" fontId="3" fillId="0" borderId="0" xfId="43" applyNumberFormat="1" applyFont="1" applyAlignment="1">
      <alignment horizontal="left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43" applyNumberFormat="1" applyFont="1" applyAlignment="1">
      <alignment horizontal="left" indent="2"/>
      <protection/>
    </xf>
    <xf numFmtId="0" fontId="3" fillId="0" borderId="0" xfId="0" applyFont="1" applyAlignment="1">
      <alignment horizontal="left" indent="2"/>
    </xf>
    <xf numFmtId="0" fontId="3" fillId="0" borderId="0" xfId="43" applyNumberFormat="1" applyFont="1" applyAlignment="1">
      <alignment horizontal="left" indent="4"/>
      <protection/>
    </xf>
    <xf numFmtId="2" fontId="3" fillId="0" borderId="0" xfId="0" applyNumberFormat="1" applyFont="1" applyAlignment="1">
      <alignment/>
    </xf>
    <xf numFmtId="9" fontId="3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4" fillId="0" borderId="0" xfId="43" applyNumberFormat="1" applyFont="1" applyAlignment="1">
      <alignment horizontal="left"/>
      <protection/>
    </xf>
    <xf numFmtId="0" fontId="3" fillId="0" borderId="0" xfId="0" applyFont="1" applyFill="1" applyAlignment="1">
      <alignment/>
    </xf>
    <xf numFmtId="0" fontId="5" fillId="0" borderId="8" xfId="0" applyFont="1" applyBorder="1" applyAlignment="1" applyProtection="1">
      <alignment/>
      <protection locked="0"/>
    </xf>
    <xf numFmtId="0" fontId="5" fillId="0" borderId="9" xfId="0" applyFont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0000"/>
      <rgbColor rgb="00FFFFFF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142875</xdr:colOff>
      <xdr:row>30</xdr:row>
      <xdr:rowOff>47625</xdr:rowOff>
    </xdr:from>
    <xdr:ext cx="666750" cy="800100"/>
    <xdr:sp fLocksText="0">
      <xdr:nvSpPr>
        <xdr:cNvPr id="1" name="Text Box 1026"/>
        <xdr:cNvSpPr txBox="1">
          <a:spLocks noChangeArrowheads="1"/>
        </xdr:cNvSpPr>
      </xdr:nvSpPr>
      <xdr:spPr>
        <a:xfrm>
          <a:off x="8763000" y="5248275"/>
          <a:ext cx="6667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76200</xdr:colOff>
      <xdr:row>0</xdr:row>
      <xdr:rowOff>114300</xdr:rowOff>
    </xdr:from>
    <xdr:to>
      <xdr:col>6</xdr:col>
      <xdr:colOff>523875</xdr:colOff>
      <xdr:row>16</xdr:row>
      <xdr:rowOff>76200</xdr:rowOff>
    </xdr:to>
    <xdr:sp>
      <xdr:nvSpPr>
        <xdr:cNvPr id="2" name="Text Box 1029"/>
        <xdr:cNvSpPr txBox="1">
          <a:spLocks noChangeArrowheads="1"/>
        </xdr:cNvSpPr>
      </xdr:nvSpPr>
      <xdr:spPr>
        <a:xfrm>
          <a:off x="76200" y="114300"/>
          <a:ext cx="6257925" cy="26479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FF0000"/>
            </a:gs>
          </a:gsLst>
          <a:lin ang="27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Cash Rent Evaluator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Developed by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Bruce L. Jones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Professor and Extension Farm Managment Specialist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Department of Agricultural and Applied Economics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UW-Madison and UWEX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January 2008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N61"/>
  <sheetViews>
    <sheetView tabSelected="1" zoomScalePageLayoutView="0" workbookViewId="0" topLeftCell="A1">
      <selection activeCell="P44" sqref="P44"/>
    </sheetView>
  </sheetViews>
  <sheetFormatPr defaultColWidth="8.421875" defaultRowHeight="12.75"/>
  <cols>
    <col min="1" max="1" width="45.00390625" style="4" customWidth="1"/>
    <col min="2" max="16384" width="8.421875" style="3" customWidth="1"/>
  </cols>
  <sheetData>
    <row r="9" ht="15.75">
      <c r="N9" s="13"/>
    </row>
    <row r="18" spans="1:2" ht="15.75">
      <c r="A18" s="11" t="s">
        <v>18</v>
      </c>
      <c r="B18" s="14">
        <v>150</v>
      </c>
    </row>
    <row r="21" ht="15.75">
      <c r="A21" s="11" t="s">
        <v>12</v>
      </c>
    </row>
    <row r="23" spans="1:2" ht="15.75">
      <c r="A23" s="1" t="s">
        <v>23</v>
      </c>
      <c r="B23" s="14">
        <v>145</v>
      </c>
    </row>
    <row r="24" spans="1:2" ht="15.75">
      <c r="A24" s="2" t="s">
        <v>17</v>
      </c>
      <c r="B24" s="15">
        <v>4.25</v>
      </c>
    </row>
    <row r="25" spans="1:3" ht="15.75">
      <c r="A25" s="6" t="s">
        <v>11</v>
      </c>
      <c r="C25" s="3">
        <f>B23*+B24</f>
        <v>616.25</v>
      </c>
    </row>
    <row r="28" ht="15.75">
      <c r="A28" s="12" t="s">
        <v>6</v>
      </c>
    </row>
    <row r="30" ht="15.75">
      <c r="A30" s="1" t="s">
        <v>14</v>
      </c>
    </row>
    <row r="31" spans="1:2" ht="15.75">
      <c r="A31" s="1" t="s">
        <v>19</v>
      </c>
      <c r="B31" s="14">
        <v>53</v>
      </c>
    </row>
    <row r="32" spans="1:2" ht="15.75">
      <c r="A32" s="1" t="s">
        <v>8</v>
      </c>
      <c r="B32" s="14">
        <v>111</v>
      </c>
    </row>
    <row r="33" spans="1:2" ht="15.75">
      <c r="A33" s="1" t="s">
        <v>5</v>
      </c>
      <c r="B33" s="14">
        <v>26</v>
      </c>
    </row>
    <row r="34" spans="1:2" ht="15.75">
      <c r="A34" s="1" t="s">
        <v>9</v>
      </c>
      <c r="B34" s="14">
        <v>38</v>
      </c>
    </row>
    <row r="35" spans="1:2" ht="15.75">
      <c r="A35" s="1" t="s">
        <v>7</v>
      </c>
      <c r="B35" s="14">
        <v>10</v>
      </c>
    </row>
    <row r="36" spans="1:2" ht="15.75">
      <c r="A36" s="1" t="s">
        <v>15</v>
      </c>
      <c r="B36" s="14">
        <v>22</v>
      </c>
    </row>
    <row r="37" spans="1:3" ht="15.75">
      <c r="A37" s="5" t="s">
        <v>21</v>
      </c>
      <c r="C37" s="3">
        <f>SUM(B31:B36)</f>
        <v>260</v>
      </c>
    </row>
    <row r="40" ht="15.75">
      <c r="A40" s="1" t="s">
        <v>16</v>
      </c>
    </row>
    <row r="41" spans="1:2" ht="15.75">
      <c r="A41" s="4" t="s">
        <v>13</v>
      </c>
      <c r="B41" s="14">
        <v>22</v>
      </c>
    </row>
    <row r="42" spans="1:2" ht="15.75">
      <c r="A42" s="1" t="s">
        <v>4</v>
      </c>
      <c r="B42" s="14">
        <v>65</v>
      </c>
    </row>
    <row r="43" spans="1:2" ht="15.75">
      <c r="A43" s="1" t="s">
        <v>10</v>
      </c>
      <c r="B43" s="14">
        <v>20</v>
      </c>
    </row>
    <row r="44" spans="1:3" ht="15.75">
      <c r="A44" s="5" t="s">
        <v>22</v>
      </c>
      <c r="C44" s="3">
        <f>SUM(B41:B43)</f>
        <v>107</v>
      </c>
    </row>
    <row r="46" spans="1:3" ht="15.75">
      <c r="A46" s="7" t="s">
        <v>20</v>
      </c>
      <c r="C46" s="3">
        <f>C37+C44</f>
        <v>367</v>
      </c>
    </row>
    <row r="50" ht="15.75">
      <c r="A50" s="11" t="s">
        <v>3</v>
      </c>
    </row>
    <row r="52" spans="1:3" ht="15.75">
      <c r="A52" s="4" t="s">
        <v>2</v>
      </c>
      <c r="C52" s="8">
        <f>B18/+B23</f>
        <v>1.0344827586206897</v>
      </c>
    </row>
    <row r="54" spans="1:3" ht="15.75">
      <c r="A54" s="4" t="s">
        <v>14</v>
      </c>
      <c r="C54" s="8">
        <f>C37/+B23</f>
        <v>1.793103448275862</v>
      </c>
    </row>
    <row r="55" spans="1:3" ht="15.75">
      <c r="A55" s="4" t="s">
        <v>16</v>
      </c>
      <c r="C55" s="8">
        <f>C44/+B23</f>
        <v>0.7379310344827587</v>
      </c>
    </row>
    <row r="57" spans="1:3" ht="15.75">
      <c r="A57" s="4" t="s">
        <v>0</v>
      </c>
      <c r="C57" s="8">
        <f>C52+C54+C55</f>
        <v>3.56551724137931</v>
      </c>
    </row>
    <row r="59" spans="1:3" ht="15.75">
      <c r="A59" s="4" t="s">
        <v>1</v>
      </c>
      <c r="C59" s="9">
        <f>C57/+B24</f>
        <v>0.83894523326572</v>
      </c>
    </row>
    <row r="60" ht="15.75">
      <c r="A60" s="10"/>
    </row>
    <row r="61" ht="15.75">
      <c r="A61" s="10"/>
    </row>
  </sheetData>
  <sheetProtection sheet="1" objects="1" scenarios="1"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Bolton</dc:creator>
  <cp:keywords/>
  <dc:description/>
  <cp:lastModifiedBy>Jenny Vanderlin</cp:lastModifiedBy>
  <cp:lastPrinted>2010-10-28T16:41:10Z</cp:lastPrinted>
  <dcterms:created xsi:type="dcterms:W3CDTF">2008-01-31T14:21:20Z</dcterms:created>
  <dcterms:modified xsi:type="dcterms:W3CDTF">2010-10-28T20:41:35Z</dcterms:modified>
  <cp:category/>
  <cp:version/>
  <cp:contentType/>
  <cp:contentStatus/>
</cp:coreProperties>
</file>